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WJX\Teaching\WDSC422\Labs\Lab2015\"/>
    </mc:Choice>
  </mc:AlternateContent>
  <bookViews>
    <workbookView xWindow="360" yWindow="360" windowWidth="24675" windowHeight="13320"/>
  </bookViews>
  <sheets>
    <sheet name="Calculation" sheetId="2" r:id="rId1"/>
    <sheet name="Cal 2" sheetId="3" r:id="rId2"/>
    <sheet name="P-Line" sheetId="1" r:id="rId3"/>
  </sheets>
  <calcPr calcId="152511"/>
</workbook>
</file>

<file path=xl/calcChain.xml><?xml version="1.0" encoding="utf-8"?>
<calcChain xmlns="http://schemas.openxmlformats.org/spreadsheetml/2006/main">
  <c r="C3" i="3" l="1"/>
  <c r="N87" i="2" l="1"/>
  <c r="N85" i="2"/>
  <c r="P87" i="2" s="1"/>
</calcChain>
</file>

<file path=xl/sharedStrings.xml><?xml version="1.0" encoding="utf-8"?>
<sst xmlns="http://schemas.openxmlformats.org/spreadsheetml/2006/main" count="140" uniqueCount="76">
  <si>
    <t>Sta.</t>
  </si>
  <si>
    <t>+</t>
  </si>
  <si>
    <t>B.S.</t>
  </si>
  <si>
    <t>H.I.</t>
  </si>
  <si>
    <t>F.S.</t>
  </si>
  <si>
    <t>Elev</t>
  </si>
  <si>
    <t>-</t>
  </si>
  <si>
    <t>T.BM</t>
  </si>
  <si>
    <t>0+00</t>
  </si>
  <si>
    <t>0+25</t>
  </si>
  <si>
    <t>0+50</t>
  </si>
  <si>
    <t>0+75</t>
  </si>
  <si>
    <t>1+00</t>
  </si>
  <si>
    <t>1+25</t>
  </si>
  <si>
    <t>1+50</t>
  </si>
  <si>
    <t>1+75</t>
  </si>
  <si>
    <t>2+00</t>
  </si>
  <si>
    <t>2+25</t>
  </si>
  <si>
    <t>2+50</t>
  </si>
  <si>
    <t>2+75</t>
  </si>
  <si>
    <t>3+00</t>
  </si>
  <si>
    <t>3+25</t>
  </si>
  <si>
    <t>3+50</t>
  </si>
  <si>
    <t>3+75</t>
  </si>
  <si>
    <t>4+00</t>
  </si>
  <si>
    <t>4+25</t>
  </si>
  <si>
    <t>4+50</t>
  </si>
  <si>
    <t>4+75</t>
  </si>
  <si>
    <t>5+00</t>
  </si>
  <si>
    <t>5+25</t>
  </si>
  <si>
    <t>5+50</t>
  </si>
  <si>
    <t>5+75</t>
  </si>
  <si>
    <t>6+00</t>
  </si>
  <si>
    <t>6+25</t>
  </si>
  <si>
    <t>6+50</t>
  </si>
  <si>
    <t>6+75</t>
  </si>
  <si>
    <t>7+00</t>
  </si>
  <si>
    <t>7+25</t>
  </si>
  <si>
    <t>7+50</t>
  </si>
  <si>
    <t>7+75</t>
  </si>
  <si>
    <t>8+00</t>
  </si>
  <si>
    <t>8+25</t>
  </si>
  <si>
    <t>8+50</t>
  </si>
  <si>
    <t>8+75</t>
  </si>
  <si>
    <t>9+00</t>
  </si>
  <si>
    <t>9+25</t>
  </si>
  <si>
    <t>9+50</t>
  </si>
  <si>
    <t>9+75</t>
  </si>
  <si>
    <t>10+00</t>
  </si>
  <si>
    <t>10+23</t>
  </si>
  <si>
    <t>p-Line</t>
  </si>
  <si>
    <t>Station</t>
  </si>
  <si>
    <t>Elevation</t>
  </si>
  <si>
    <t>Slope</t>
  </si>
  <si>
    <t>Inv. Slope</t>
  </si>
  <si>
    <t>Payload to Landing</t>
  </si>
  <si>
    <t>Distance</t>
  </si>
  <si>
    <t>Unloaded Time</t>
  </si>
  <si>
    <t>Loaded Time</t>
  </si>
  <si>
    <t>Hook and Unhook</t>
  </si>
  <si>
    <t>Total Turn Time</t>
  </si>
  <si>
    <t>Break-even $/Ton=</t>
  </si>
  <si>
    <t>Foresight</t>
  </si>
  <si>
    <t xml:space="preserve">H.I. </t>
  </si>
  <si>
    <t>Height on instrument</t>
  </si>
  <si>
    <t>Temporary benchmark</t>
  </si>
  <si>
    <t>Inverse Slope</t>
  </si>
  <si>
    <t>Payload</t>
  </si>
  <si>
    <t>Scheduled machine time</t>
  </si>
  <si>
    <t>Scheduled machine hours</t>
  </si>
  <si>
    <t>Productivity tons/SMH</t>
  </si>
  <si>
    <t>95% Payload</t>
  </si>
  <si>
    <t>Max Payload</t>
  </si>
  <si>
    <t>Average Tons/hr=</t>
  </si>
  <si>
    <t>Backsight</t>
  </si>
  <si>
    <t>Cost $/Ton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</si>
</sst>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Border="1"/>
    <xf numFmtId="0" fontId="0" fillId="0" borderId="7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9" xfId="0" applyBorder="1" applyAlignment="1">
      <alignment horizontal="center"/>
    </xf>
    <xf numFmtId="164" fontId="0" fillId="0" borderId="9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164" fontId="0" fillId="0" borderId="3" xfId="0" applyNumberFormat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164" fontId="0" fillId="0" borderId="5" xfId="0" applyNumberFormat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2" borderId="0" xfId="0" applyFill="1"/>
    <xf numFmtId="0" fontId="1" fillId="2" borderId="10" xfId="0" applyFont="1" applyFill="1" applyBorder="1" applyAlignment="1">
      <alignment wrapText="1"/>
    </xf>
    <xf numFmtId="0" fontId="1" fillId="2" borderId="0" xfId="0" applyFont="1" applyFill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7"/>
  <sheetViews>
    <sheetView tabSelected="1" workbookViewId="0">
      <selection activeCell="E3" sqref="E3"/>
    </sheetView>
  </sheetViews>
  <sheetFormatPr defaultRowHeight="15" x14ac:dyDescent="0.25"/>
  <cols>
    <col min="5" max="5" width="10" customWidth="1"/>
    <col min="7" max="7" width="10.140625" customWidth="1"/>
    <col min="8" max="8" width="10" customWidth="1"/>
    <col min="11" max="11" width="10.42578125" customWidth="1"/>
    <col min="12" max="12" width="10.5703125" customWidth="1"/>
    <col min="13" max="13" width="10.7109375" customWidth="1"/>
    <col min="14" max="14" width="11.7109375" customWidth="1"/>
  </cols>
  <sheetData>
    <row r="1" spans="1:15" ht="45" x14ac:dyDescent="0.25">
      <c r="A1" s="18" t="s">
        <v>51</v>
      </c>
      <c r="B1" s="18" t="s">
        <v>56</v>
      </c>
      <c r="C1" s="18" t="s">
        <v>52</v>
      </c>
      <c r="D1" s="18" t="s">
        <v>53</v>
      </c>
      <c r="E1" s="18" t="s">
        <v>66</v>
      </c>
      <c r="F1" s="18" t="s">
        <v>67</v>
      </c>
      <c r="G1" s="18" t="s">
        <v>55</v>
      </c>
      <c r="H1" s="18" t="s">
        <v>57</v>
      </c>
      <c r="I1" s="18" t="s">
        <v>58</v>
      </c>
      <c r="J1" s="18" t="s">
        <v>59</v>
      </c>
      <c r="K1" s="18" t="s">
        <v>60</v>
      </c>
      <c r="L1" s="18" t="s">
        <v>68</v>
      </c>
      <c r="M1" s="18" t="s">
        <v>69</v>
      </c>
      <c r="N1" s="18" t="s">
        <v>70</v>
      </c>
      <c r="O1" s="18" t="s">
        <v>75</v>
      </c>
    </row>
    <row r="2" spans="1:15" x14ac:dyDescent="0.25">
      <c r="A2" s="8" t="s">
        <v>8</v>
      </c>
      <c r="B2" s="8">
        <v>0</v>
      </c>
      <c r="C2" s="8">
        <v>1002.5</v>
      </c>
    </row>
    <row r="3" spans="1:15" x14ac:dyDescent="0.25">
      <c r="A3" s="1"/>
      <c r="B3" s="1"/>
      <c r="C3" s="1"/>
    </row>
    <row r="4" spans="1:15" x14ac:dyDescent="0.25">
      <c r="A4" s="8" t="s">
        <v>9</v>
      </c>
      <c r="B4" s="8">
        <v>25</v>
      </c>
      <c r="C4" s="8">
        <v>1004.9</v>
      </c>
    </row>
    <row r="5" spans="1:15" x14ac:dyDescent="0.25">
      <c r="A5" s="1"/>
      <c r="B5" s="1"/>
      <c r="C5" s="1"/>
    </row>
    <row r="6" spans="1:15" x14ac:dyDescent="0.25">
      <c r="A6" s="8" t="s">
        <v>10</v>
      </c>
      <c r="B6" s="8">
        <v>50</v>
      </c>
      <c r="C6" s="8">
        <v>1007.3</v>
      </c>
    </row>
    <row r="7" spans="1:15" x14ac:dyDescent="0.25">
      <c r="A7" s="1"/>
      <c r="B7" s="1"/>
      <c r="C7" s="1"/>
    </row>
    <row r="8" spans="1:15" x14ac:dyDescent="0.25">
      <c r="A8" s="8" t="s">
        <v>11</v>
      </c>
      <c r="B8" s="8">
        <v>75</v>
      </c>
      <c r="C8" s="8">
        <v>1008.9</v>
      </c>
    </row>
    <row r="9" spans="1:15" x14ac:dyDescent="0.25">
      <c r="A9" s="1"/>
      <c r="B9" s="1"/>
      <c r="C9" s="1"/>
    </row>
    <row r="10" spans="1:15" x14ac:dyDescent="0.25">
      <c r="A10" s="8" t="s">
        <v>12</v>
      </c>
      <c r="B10" s="8">
        <v>100</v>
      </c>
      <c r="C10" s="8">
        <v>1010.6</v>
      </c>
    </row>
    <row r="11" spans="1:15" x14ac:dyDescent="0.25">
      <c r="A11" s="1"/>
      <c r="B11" s="1"/>
      <c r="C11" s="1"/>
    </row>
    <row r="12" spans="1:15" x14ac:dyDescent="0.25">
      <c r="A12" s="8" t="s">
        <v>13</v>
      </c>
      <c r="B12" s="8">
        <v>125</v>
      </c>
      <c r="C12" s="8">
        <v>1014.9</v>
      </c>
    </row>
    <row r="13" spans="1:15" x14ac:dyDescent="0.25">
      <c r="A13" s="1"/>
      <c r="B13" s="1"/>
      <c r="C13" s="1"/>
    </row>
    <row r="14" spans="1:15" x14ac:dyDescent="0.25">
      <c r="A14" s="8" t="s">
        <v>14</v>
      </c>
      <c r="B14" s="8">
        <v>150</v>
      </c>
      <c r="C14" s="8">
        <v>1019.2</v>
      </c>
    </row>
    <row r="15" spans="1:15" x14ac:dyDescent="0.25">
      <c r="A15" s="1"/>
      <c r="B15" s="1"/>
      <c r="C15" s="1"/>
    </row>
    <row r="16" spans="1:15" x14ac:dyDescent="0.25">
      <c r="A16" s="8" t="s">
        <v>15</v>
      </c>
      <c r="B16" s="8">
        <v>175</v>
      </c>
      <c r="C16" s="8">
        <v>1023.8</v>
      </c>
    </row>
    <row r="17" spans="1:3" x14ac:dyDescent="0.25">
      <c r="A17" s="1"/>
      <c r="B17" s="1"/>
      <c r="C17" s="1"/>
    </row>
    <row r="18" spans="1:3" x14ac:dyDescent="0.25">
      <c r="A18" s="8" t="s">
        <v>16</v>
      </c>
      <c r="B18" s="8">
        <v>200</v>
      </c>
      <c r="C18" s="8">
        <v>1028.5</v>
      </c>
    </row>
    <row r="19" spans="1:3" x14ac:dyDescent="0.25">
      <c r="A19" s="1"/>
      <c r="B19" s="1"/>
      <c r="C19" s="1"/>
    </row>
    <row r="20" spans="1:3" x14ac:dyDescent="0.25">
      <c r="A20" s="8" t="s">
        <v>17</v>
      </c>
      <c r="B20" s="8">
        <v>225</v>
      </c>
      <c r="C20" s="8">
        <v>1031.5999999999999</v>
      </c>
    </row>
    <row r="21" spans="1:3" x14ac:dyDescent="0.25">
      <c r="A21" s="1"/>
      <c r="B21" s="1"/>
      <c r="C21" s="1"/>
    </row>
    <row r="22" spans="1:3" x14ac:dyDescent="0.25">
      <c r="A22" s="8" t="s">
        <v>18</v>
      </c>
      <c r="B22" s="8">
        <v>250</v>
      </c>
      <c r="C22" s="8">
        <v>1034.7</v>
      </c>
    </row>
    <row r="23" spans="1:3" x14ac:dyDescent="0.25">
      <c r="A23" s="1"/>
      <c r="B23" s="1"/>
      <c r="C23" s="1"/>
    </row>
    <row r="24" spans="1:3" x14ac:dyDescent="0.25">
      <c r="A24" s="8" t="s">
        <v>19</v>
      </c>
      <c r="B24" s="8">
        <v>275</v>
      </c>
      <c r="C24" s="8">
        <v>1036.5</v>
      </c>
    </row>
    <row r="25" spans="1:3" x14ac:dyDescent="0.25">
      <c r="A25" s="1"/>
      <c r="B25" s="1"/>
      <c r="C25" s="1"/>
    </row>
    <row r="26" spans="1:3" x14ac:dyDescent="0.25">
      <c r="A26" s="8" t="s">
        <v>20</v>
      </c>
      <c r="B26" s="8">
        <v>300</v>
      </c>
      <c r="C26" s="8">
        <v>1038.3</v>
      </c>
    </row>
    <row r="27" spans="1:3" x14ac:dyDescent="0.25">
      <c r="A27" s="1"/>
      <c r="B27" s="1"/>
      <c r="C27" s="1"/>
    </row>
    <row r="28" spans="1:3" x14ac:dyDescent="0.25">
      <c r="A28" s="8" t="s">
        <v>21</v>
      </c>
      <c r="B28" s="8">
        <v>325</v>
      </c>
      <c r="C28" s="8">
        <v>1039.4000000000001</v>
      </c>
    </row>
    <row r="29" spans="1:3" x14ac:dyDescent="0.25">
      <c r="A29" s="1"/>
      <c r="B29" s="1"/>
      <c r="C29" s="1"/>
    </row>
    <row r="30" spans="1:3" x14ac:dyDescent="0.25">
      <c r="A30" s="8" t="s">
        <v>22</v>
      </c>
      <c r="B30" s="8">
        <v>350</v>
      </c>
      <c r="C30" s="8">
        <v>1040.5</v>
      </c>
    </row>
    <row r="31" spans="1:3" x14ac:dyDescent="0.25">
      <c r="A31" s="1"/>
      <c r="B31" s="1"/>
      <c r="C31" s="1"/>
    </row>
    <row r="32" spans="1:3" x14ac:dyDescent="0.25">
      <c r="A32" s="8" t="s">
        <v>23</v>
      </c>
      <c r="B32" s="8">
        <v>375</v>
      </c>
      <c r="C32" s="8">
        <v>1044.2</v>
      </c>
    </row>
    <row r="33" spans="1:3" x14ac:dyDescent="0.25">
      <c r="A33" s="1"/>
      <c r="B33" s="1"/>
      <c r="C33" s="1"/>
    </row>
    <row r="34" spans="1:3" x14ac:dyDescent="0.25">
      <c r="A34" s="8" t="s">
        <v>24</v>
      </c>
      <c r="B34" s="8">
        <v>400</v>
      </c>
      <c r="C34" s="8">
        <v>1047.9000000000001</v>
      </c>
    </row>
    <row r="35" spans="1:3" x14ac:dyDescent="0.25">
      <c r="A35" s="1"/>
      <c r="B35" s="1"/>
      <c r="C35" s="1"/>
    </row>
    <row r="36" spans="1:3" x14ac:dyDescent="0.25">
      <c r="A36" s="8" t="s">
        <v>25</v>
      </c>
      <c r="B36" s="8">
        <v>425</v>
      </c>
      <c r="C36" s="8">
        <v>1045.4000000000001</v>
      </c>
    </row>
    <row r="37" spans="1:3" x14ac:dyDescent="0.25">
      <c r="A37" s="1"/>
      <c r="B37" s="1"/>
      <c r="C37" s="1"/>
    </row>
    <row r="38" spans="1:3" x14ac:dyDescent="0.25">
      <c r="A38" s="8" t="s">
        <v>26</v>
      </c>
      <c r="B38" s="8">
        <v>450</v>
      </c>
      <c r="C38" s="8">
        <v>1042.8</v>
      </c>
    </row>
    <row r="39" spans="1:3" x14ac:dyDescent="0.25">
      <c r="A39" s="1"/>
      <c r="B39" s="1"/>
      <c r="C39" s="1"/>
    </row>
    <row r="40" spans="1:3" x14ac:dyDescent="0.25">
      <c r="A40" s="8" t="s">
        <v>27</v>
      </c>
      <c r="B40" s="8">
        <v>475</v>
      </c>
      <c r="C40" s="8">
        <v>1039.0999999999999</v>
      </c>
    </row>
    <row r="41" spans="1:3" x14ac:dyDescent="0.25">
      <c r="A41" s="1"/>
      <c r="B41" s="1"/>
      <c r="C41" s="1"/>
    </row>
    <row r="42" spans="1:3" x14ac:dyDescent="0.25">
      <c r="A42" s="8" t="s">
        <v>28</v>
      </c>
      <c r="B42" s="8">
        <v>500</v>
      </c>
      <c r="C42" s="8">
        <v>1036.3</v>
      </c>
    </row>
    <row r="43" spans="1:3" x14ac:dyDescent="0.25">
      <c r="A43" s="1"/>
      <c r="B43" s="1"/>
      <c r="C43" s="1"/>
    </row>
    <row r="44" spans="1:3" x14ac:dyDescent="0.25">
      <c r="A44" s="8" t="s">
        <v>29</v>
      </c>
      <c r="B44" s="8">
        <v>525</v>
      </c>
      <c r="C44" s="8">
        <v>1031.9000000000001</v>
      </c>
    </row>
    <row r="45" spans="1:3" x14ac:dyDescent="0.25">
      <c r="A45" s="1"/>
      <c r="B45" s="1"/>
      <c r="C45" s="1"/>
    </row>
    <row r="46" spans="1:3" x14ac:dyDescent="0.25">
      <c r="A46" s="8" t="s">
        <v>30</v>
      </c>
      <c r="B46" s="8">
        <v>550</v>
      </c>
      <c r="C46" s="8">
        <v>1027.4000000000001</v>
      </c>
    </row>
    <row r="47" spans="1:3" x14ac:dyDescent="0.25">
      <c r="A47" s="1"/>
      <c r="B47" s="1"/>
      <c r="C47" s="1"/>
    </row>
    <row r="48" spans="1:3" x14ac:dyDescent="0.25">
      <c r="A48" s="8" t="s">
        <v>31</v>
      </c>
      <c r="B48" s="8">
        <v>575</v>
      </c>
      <c r="C48" s="8">
        <v>1024.5999999999999</v>
      </c>
    </row>
    <row r="49" spans="1:3" x14ac:dyDescent="0.25">
      <c r="A49" s="1"/>
      <c r="B49" s="1"/>
      <c r="C49" s="1"/>
    </row>
    <row r="50" spans="1:3" x14ac:dyDescent="0.25">
      <c r="A50" s="8" t="s">
        <v>32</v>
      </c>
      <c r="B50" s="8">
        <v>600</v>
      </c>
      <c r="C50" s="8">
        <v>1022.9</v>
      </c>
    </row>
    <row r="51" spans="1:3" x14ac:dyDescent="0.25">
      <c r="A51" s="1"/>
      <c r="B51" s="1"/>
      <c r="C51" s="1"/>
    </row>
    <row r="52" spans="1:3" x14ac:dyDescent="0.25">
      <c r="A52" s="8" t="s">
        <v>33</v>
      </c>
      <c r="B52" s="8">
        <v>625</v>
      </c>
      <c r="C52" s="8">
        <v>1018.8</v>
      </c>
    </row>
    <row r="53" spans="1:3" x14ac:dyDescent="0.25">
      <c r="A53" s="1"/>
      <c r="B53" s="1"/>
      <c r="C53" s="1"/>
    </row>
    <row r="54" spans="1:3" x14ac:dyDescent="0.25">
      <c r="A54" s="8" t="s">
        <v>34</v>
      </c>
      <c r="B54" s="8">
        <v>650</v>
      </c>
      <c r="C54" s="8">
        <v>1014.8</v>
      </c>
    </row>
    <row r="55" spans="1:3" x14ac:dyDescent="0.25">
      <c r="A55" s="1"/>
      <c r="B55" s="1"/>
      <c r="C55" s="1"/>
    </row>
    <row r="56" spans="1:3" x14ac:dyDescent="0.25">
      <c r="A56" s="8" t="s">
        <v>35</v>
      </c>
      <c r="B56" s="8">
        <v>675</v>
      </c>
      <c r="C56" s="8">
        <v>1009.4</v>
      </c>
    </row>
    <row r="57" spans="1:3" x14ac:dyDescent="0.25">
      <c r="A57" s="1"/>
      <c r="B57" s="1"/>
      <c r="C57" s="1"/>
    </row>
    <row r="58" spans="1:3" x14ac:dyDescent="0.25">
      <c r="A58" s="8" t="s">
        <v>36</v>
      </c>
      <c r="B58" s="8">
        <v>700</v>
      </c>
      <c r="C58" s="8">
        <v>1003.9</v>
      </c>
    </row>
    <row r="59" spans="1:3" x14ac:dyDescent="0.25">
      <c r="A59" s="1"/>
      <c r="B59" s="1"/>
      <c r="C59" s="1"/>
    </row>
    <row r="60" spans="1:3" x14ac:dyDescent="0.25">
      <c r="A60" s="8" t="s">
        <v>37</v>
      </c>
      <c r="B60" s="8">
        <v>725</v>
      </c>
      <c r="C60" s="8">
        <v>1001.3</v>
      </c>
    </row>
    <row r="61" spans="1:3" x14ac:dyDescent="0.25">
      <c r="A61" s="1"/>
      <c r="B61" s="1"/>
      <c r="C61" s="1"/>
    </row>
    <row r="62" spans="1:3" x14ac:dyDescent="0.25">
      <c r="A62" s="8" t="s">
        <v>38</v>
      </c>
      <c r="B62" s="8">
        <v>750</v>
      </c>
      <c r="C62" s="8">
        <v>998.7</v>
      </c>
    </row>
    <row r="63" spans="1:3" x14ac:dyDescent="0.25">
      <c r="A63" s="1"/>
      <c r="B63" s="1"/>
      <c r="C63" s="1"/>
    </row>
    <row r="64" spans="1:3" x14ac:dyDescent="0.25">
      <c r="A64" s="8" t="s">
        <v>39</v>
      </c>
      <c r="B64" s="8">
        <v>775</v>
      </c>
      <c r="C64" s="8">
        <v>996.9</v>
      </c>
    </row>
    <row r="65" spans="1:3" x14ac:dyDescent="0.25">
      <c r="A65" s="1"/>
      <c r="B65" s="1"/>
      <c r="C65" s="1"/>
    </row>
    <row r="66" spans="1:3" x14ac:dyDescent="0.25">
      <c r="A66" s="8" t="s">
        <v>40</v>
      </c>
      <c r="B66" s="8">
        <v>800</v>
      </c>
      <c r="C66" s="8">
        <v>995.2</v>
      </c>
    </row>
    <row r="67" spans="1:3" x14ac:dyDescent="0.25">
      <c r="A67" s="1"/>
      <c r="B67" s="1"/>
      <c r="C67" s="1"/>
    </row>
    <row r="68" spans="1:3" x14ac:dyDescent="0.25">
      <c r="A68" s="8" t="s">
        <v>41</v>
      </c>
      <c r="B68" s="8">
        <v>825</v>
      </c>
      <c r="C68" s="8">
        <v>994.2</v>
      </c>
    </row>
    <row r="69" spans="1:3" x14ac:dyDescent="0.25">
      <c r="A69" s="1"/>
      <c r="B69" s="1"/>
      <c r="C69" s="1"/>
    </row>
    <row r="70" spans="1:3" x14ac:dyDescent="0.25">
      <c r="A70" s="8" t="s">
        <v>42</v>
      </c>
      <c r="B70" s="8">
        <v>850</v>
      </c>
      <c r="C70" s="8">
        <v>993.7</v>
      </c>
    </row>
    <row r="71" spans="1:3" x14ac:dyDescent="0.25">
      <c r="A71" s="1"/>
      <c r="B71" s="1"/>
      <c r="C71" s="1"/>
    </row>
    <row r="72" spans="1:3" x14ac:dyDescent="0.25">
      <c r="A72" s="8" t="s">
        <v>43</v>
      </c>
      <c r="B72" s="8">
        <v>875</v>
      </c>
      <c r="C72" s="8">
        <v>991.1</v>
      </c>
    </row>
    <row r="73" spans="1:3" x14ac:dyDescent="0.25">
      <c r="A73" s="1"/>
      <c r="B73" s="1"/>
      <c r="C73" s="1"/>
    </row>
    <row r="74" spans="1:3" x14ac:dyDescent="0.25">
      <c r="A74" s="8" t="s">
        <v>44</v>
      </c>
      <c r="B74" s="8">
        <v>900</v>
      </c>
      <c r="C74" s="8">
        <v>988.6</v>
      </c>
    </row>
    <row r="75" spans="1:3" x14ac:dyDescent="0.25">
      <c r="A75" s="1"/>
      <c r="B75" s="1"/>
      <c r="C75" s="1"/>
    </row>
    <row r="76" spans="1:3" x14ac:dyDescent="0.25">
      <c r="A76" s="8" t="s">
        <v>45</v>
      </c>
      <c r="B76" s="8">
        <v>925</v>
      </c>
      <c r="C76" s="8">
        <v>985.5</v>
      </c>
    </row>
    <row r="77" spans="1:3" x14ac:dyDescent="0.25">
      <c r="A77" s="1"/>
      <c r="B77" s="1"/>
      <c r="C77" s="1"/>
    </row>
    <row r="78" spans="1:3" x14ac:dyDescent="0.25">
      <c r="A78" s="8" t="s">
        <v>46</v>
      </c>
      <c r="B78" s="8">
        <v>950</v>
      </c>
      <c r="C78" s="8">
        <v>982.4</v>
      </c>
    </row>
    <row r="79" spans="1:3" x14ac:dyDescent="0.25">
      <c r="A79" s="1"/>
      <c r="B79" s="1"/>
      <c r="C79" s="1"/>
    </row>
    <row r="80" spans="1:3" x14ac:dyDescent="0.25">
      <c r="A80" s="8" t="s">
        <v>47</v>
      </c>
      <c r="B80" s="8">
        <v>975</v>
      </c>
      <c r="C80" s="8">
        <v>979.6</v>
      </c>
    </row>
    <row r="81" spans="1:16" x14ac:dyDescent="0.25">
      <c r="A81" s="1"/>
      <c r="B81" s="1"/>
      <c r="C81" s="1"/>
    </row>
    <row r="82" spans="1:16" x14ac:dyDescent="0.25">
      <c r="A82" s="8" t="s">
        <v>48</v>
      </c>
      <c r="B82" s="8">
        <v>1000</v>
      </c>
      <c r="C82" s="8">
        <v>976.8</v>
      </c>
    </row>
    <row r="83" spans="1:16" x14ac:dyDescent="0.25">
      <c r="A83" s="1"/>
      <c r="B83" s="1"/>
      <c r="C83" s="1"/>
    </row>
    <row r="84" spans="1:16" x14ac:dyDescent="0.25">
      <c r="A84" s="8" t="s">
        <v>49</v>
      </c>
      <c r="B84" s="8">
        <v>1023</v>
      </c>
      <c r="C84" s="8">
        <v>972.5</v>
      </c>
    </row>
    <row r="85" spans="1:16" x14ac:dyDescent="0.25">
      <c r="A85" s="17"/>
      <c r="B85" s="17"/>
      <c r="C85" s="17"/>
      <c r="D85" s="17"/>
      <c r="E85" s="17"/>
      <c r="F85" s="17"/>
      <c r="G85" s="17"/>
      <c r="H85" s="17"/>
      <c r="I85" s="17"/>
      <c r="J85" s="17"/>
      <c r="K85" s="19" t="s">
        <v>73</v>
      </c>
      <c r="L85" s="19"/>
      <c r="M85" s="19"/>
      <c r="N85" s="17" t="e">
        <f>AVERAGE(N3:N83)</f>
        <v>#DIV/0!</v>
      </c>
      <c r="O85" s="17"/>
    </row>
    <row r="86" spans="1:16" x14ac:dyDescent="0.25">
      <c r="A86" s="17"/>
      <c r="B86" s="17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</row>
    <row r="87" spans="1:16" x14ac:dyDescent="0.25">
      <c r="A87" s="17"/>
      <c r="B87" s="17"/>
      <c r="C87" s="17"/>
      <c r="D87" s="17"/>
      <c r="E87" s="17"/>
      <c r="F87" s="17"/>
      <c r="G87" s="17"/>
      <c r="H87" s="17"/>
      <c r="I87" s="17"/>
      <c r="J87" s="17"/>
      <c r="K87" s="19" t="s">
        <v>61</v>
      </c>
      <c r="L87" s="19"/>
      <c r="M87" s="19"/>
      <c r="N87" s="17" t="e">
        <f>AVERAGE(O3:O83)</f>
        <v>#DIV/0!</v>
      </c>
      <c r="O87" s="17"/>
      <c r="P87" t="e">
        <f>145.77/N85</f>
        <v>#DIV/0!</v>
      </c>
    </row>
  </sheetData>
  <mergeCells count="2">
    <mergeCell ref="K85:M85"/>
    <mergeCell ref="K87:M8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workbookViewId="0">
      <selection activeCell="I27" sqref="I27"/>
    </sheetView>
  </sheetViews>
  <sheetFormatPr defaultRowHeight="15" x14ac:dyDescent="0.25"/>
  <cols>
    <col min="5" max="5" width="11.42578125" customWidth="1"/>
    <col min="6" max="6" width="12.7109375" customWidth="1"/>
  </cols>
  <sheetData>
    <row r="1" spans="1:6" x14ac:dyDescent="0.25">
      <c r="A1" t="s">
        <v>51</v>
      </c>
      <c r="B1" t="s">
        <v>52</v>
      </c>
      <c r="C1" t="s">
        <v>53</v>
      </c>
      <c r="D1" t="s">
        <v>54</v>
      </c>
      <c r="E1" t="s">
        <v>72</v>
      </c>
      <c r="F1" t="s">
        <v>71</v>
      </c>
    </row>
    <row r="2" spans="1:6" x14ac:dyDescent="0.25">
      <c r="A2" s="8" t="s">
        <v>8</v>
      </c>
      <c r="B2" s="8">
        <v>1002.5</v>
      </c>
    </row>
    <row r="3" spans="1:6" x14ac:dyDescent="0.25">
      <c r="A3" s="1"/>
      <c r="B3" s="1"/>
      <c r="C3">
        <f>(B4-B2)/25</f>
        <v>9.5999999999999086E-2</v>
      </c>
    </row>
    <row r="4" spans="1:6" x14ac:dyDescent="0.25">
      <c r="A4" s="8" t="s">
        <v>9</v>
      </c>
      <c r="B4" s="8">
        <v>1004.9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2"/>
  <sheetViews>
    <sheetView workbookViewId="0">
      <selection activeCell="G23" sqref="G23"/>
    </sheetView>
  </sheetViews>
  <sheetFormatPr defaultRowHeight="15" x14ac:dyDescent="0.25"/>
  <cols>
    <col min="6" max="6" width="3.5703125" customWidth="1"/>
    <col min="12" max="12" width="3.5703125" customWidth="1"/>
  </cols>
  <sheetData>
    <row r="1" spans="1:17" ht="15.75" thickBot="1" x14ac:dyDescent="0.3">
      <c r="I1" t="s">
        <v>50</v>
      </c>
    </row>
    <row r="2" spans="1:17" ht="15" customHeight="1" x14ac:dyDescent="0.25">
      <c r="A2" s="2"/>
      <c r="B2" s="2" t="s">
        <v>1</v>
      </c>
      <c r="C2" s="2" t="s">
        <v>6</v>
      </c>
      <c r="D2" s="2"/>
      <c r="E2" s="3"/>
      <c r="G2" s="2"/>
      <c r="H2" s="2" t="s">
        <v>1</v>
      </c>
      <c r="I2" s="2" t="s">
        <v>6</v>
      </c>
      <c r="J2" s="6"/>
      <c r="K2" s="2"/>
      <c r="M2" s="2"/>
      <c r="N2" s="2" t="s">
        <v>1</v>
      </c>
      <c r="O2" s="2" t="s">
        <v>6</v>
      </c>
      <c r="P2" s="2"/>
      <c r="Q2" s="2"/>
    </row>
    <row r="3" spans="1:17" ht="15.75" thickBot="1" x14ac:dyDescent="0.3">
      <c r="A3" s="4" t="s">
        <v>0</v>
      </c>
      <c r="B3" s="4" t="s">
        <v>2</v>
      </c>
      <c r="C3" s="4" t="s">
        <v>3</v>
      </c>
      <c r="D3" s="4" t="s">
        <v>4</v>
      </c>
      <c r="E3" s="5" t="s">
        <v>5</v>
      </c>
      <c r="G3" s="4" t="s">
        <v>0</v>
      </c>
      <c r="H3" s="4" t="s">
        <v>2</v>
      </c>
      <c r="I3" s="4" t="s">
        <v>3</v>
      </c>
      <c r="J3" s="7" t="s">
        <v>4</v>
      </c>
      <c r="K3" s="4" t="s">
        <v>5</v>
      </c>
      <c r="M3" s="4" t="s">
        <v>0</v>
      </c>
      <c r="N3" s="4" t="s">
        <v>2</v>
      </c>
      <c r="O3" s="4" t="s">
        <v>3</v>
      </c>
      <c r="P3" s="4" t="s">
        <v>4</v>
      </c>
      <c r="Q3" s="4" t="s">
        <v>5</v>
      </c>
    </row>
    <row r="4" spans="1:17" x14ac:dyDescent="0.25">
      <c r="A4" s="9" t="s">
        <v>7</v>
      </c>
      <c r="B4" s="10">
        <v>6</v>
      </c>
      <c r="C4" s="9">
        <v>1006</v>
      </c>
      <c r="D4" s="9"/>
      <c r="E4" s="11">
        <v>1000</v>
      </c>
      <c r="F4" s="12"/>
      <c r="G4" s="9" t="s">
        <v>22</v>
      </c>
      <c r="H4" s="9">
        <v>5.7</v>
      </c>
      <c r="I4" s="9">
        <v>1046.2</v>
      </c>
      <c r="J4" s="13">
        <v>4.9000000000000004</v>
      </c>
      <c r="K4" s="9">
        <v>1040.5</v>
      </c>
      <c r="L4" s="12"/>
      <c r="M4" s="9" t="s">
        <v>37</v>
      </c>
      <c r="N4" s="9">
        <v>1.4</v>
      </c>
      <c r="O4" s="9">
        <v>1002.7</v>
      </c>
      <c r="P4" s="10">
        <v>4.0999999999999996</v>
      </c>
      <c r="Q4" s="9">
        <v>1001.3</v>
      </c>
    </row>
    <row r="5" spans="1:17" x14ac:dyDescent="0.25">
      <c r="A5" s="9" t="s">
        <v>8</v>
      </c>
      <c r="B5" s="10">
        <v>5.8</v>
      </c>
      <c r="C5" s="9">
        <v>1008.3</v>
      </c>
      <c r="D5" s="9">
        <v>3.5</v>
      </c>
      <c r="E5" s="11">
        <v>1002.5</v>
      </c>
      <c r="F5" s="12"/>
      <c r="G5" s="9" t="s">
        <v>23</v>
      </c>
      <c r="H5" s="9">
        <v>5.4</v>
      </c>
      <c r="I5" s="9">
        <v>1049.5999999999999</v>
      </c>
      <c r="J5" s="13">
        <v>2</v>
      </c>
      <c r="K5" s="9">
        <v>1044.2</v>
      </c>
      <c r="L5" s="12"/>
      <c r="M5" s="9" t="s">
        <v>38</v>
      </c>
      <c r="N5" s="9">
        <v>1.6</v>
      </c>
      <c r="O5" s="9">
        <v>1000.3</v>
      </c>
      <c r="P5" s="10">
        <v>4</v>
      </c>
      <c r="Q5" s="9">
        <v>998.7</v>
      </c>
    </row>
    <row r="6" spans="1:17" x14ac:dyDescent="0.25">
      <c r="A6" s="9" t="s">
        <v>9</v>
      </c>
      <c r="B6" s="10">
        <v>5.3</v>
      </c>
      <c r="C6" s="9">
        <v>1010.2</v>
      </c>
      <c r="D6" s="9">
        <v>3.4</v>
      </c>
      <c r="E6" s="11">
        <v>1004.9</v>
      </c>
      <c r="F6" s="12"/>
      <c r="G6" s="9" t="s">
        <v>24</v>
      </c>
      <c r="H6" s="9">
        <v>6.5</v>
      </c>
      <c r="I6" s="9">
        <v>1054.4000000000001</v>
      </c>
      <c r="J6" s="13">
        <v>1.7</v>
      </c>
      <c r="K6" s="9">
        <v>1047.9000000000001</v>
      </c>
      <c r="L6" s="12"/>
      <c r="M6" s="9" t="s">
        <v>39</v>
      </c>
      <c r="N6" s="9">
        <v>1.9</v>
      </c>
      <c r="O6" s="9">
        <v>998.8</v>
      </c>
      <c r="P6" s="10">
        <v>3.4</v>
      </c>
      <c r="Q6" s="9">
        <v>996.9</v>
      </c>
    </row>
    <row r="7" spans="1:17" x14ac:dyDescent="0.25">
      <c r="A7" s="9" t="s">
        <v>10</v>
      </c>
      <c r="B7" s="10">
        <v>5.9</v>
      </c>
      <c r="C7" s="9">
        <v>1013.2</v>
      </c>
      <c r="D7" s="9">
        <v>2.9</v>
      </c>
      <c r="E7" s="11">
        <v>1007.3</v>
      </c>
      <c r="F7" s="12"/>
      <c r="G7" s="9" t="s">
        <v>25</v>
      </c>
      <c r="H7" s="9">
        <v>6.1</v>
      </c>
      <c r="I7" s="9">
        <v>1051.5</v>
      </c>
      <c r="J7" s="13">
        <v>9</v>
      </c>
      <c r="K7" s="9">
        <v>1045.4000000000001</v>
      </c>
      <c r="L7" s="12"/>
      <c r="M7" s="9" t="s">
        <v>40</v>
      </c>
      <c r="N7" s="9">
        <v>1.8</v>
      </c>
      <c r="O7" s="9">
        <v>997</v>
      </c>
      <c r="P7" s="10">
        <v>3.6</v>
      </c>
      <c r="Q7" s="9">
        <v>995.2</v>
      </c>
    </row>
    <row r="8" spans="1:17" x14ac:dyDescent="0.25">
      <c r="A8" s="9" t="s">
        <v>11</v>
      </c>
      <c r="B8" s="10">
        <v>6.2</v>
      </c>
      <c r="C8" s="9">
        <v>1015.1</v>
      </c>
      <c r="D8" s="9">
        <v>4.3</v>
      </c>
      <c r="E8" s="11">
        <v>1008.9</v>
      </c>
      <c r="F8" s="12"/>
      <c r="G8" s="9" t="s">
        <v>26</v>
      </c>
      <c r="H8" s="9">
        <v>2.7</v>
      </c>
      <c r="I8" s="9">
        <v>1045.5</v>
      </c>
      <c r="J8" s="13">
        <v>8.6999999999999993</v>
      </c>
      <c r="K8" s="9">
        <v>1042.8</v>
      </c>
      <c r="L8" s="12"/>
      <c r="M8" s="9" t="s">
        <v>41</v>
      </c>
      <c r="N8" s="9">
        <v>1.3</v>
      </c>
      <c r="O8" s="9">
        <v>995.5</v>
      </c>
      <c r="P8" s="10">
        <v>2.8</v>
      </c>
      <c r="Q8" s="9">
        <v>994.2</v>
      </c>
    </row>
    <row r="9" spans="1:17" x14ac:dyDescent="0.25">
      <c r="A9" s="9" t="s">
        <v>12</v>
      </c>
      <c r="B9" s="10">
        <v>6.1</v>
      </c>
      <c r="C9" s="9">
        <v>1016.7</v>
      </c>
      <c r="D9" s="9">
        <v>4.5</v>
      </c>
      <c r="E9" s="11">
        <v>1010.6</v>
      </c>
      <c r="F9" s="12"/>
      <c r="G9" s="9" t="s">
        <v>27</v>
      </c>
      <c r="H9" s="9">
        <v>2.1</v>
      </c>
      <c r="I9" s="9">
        <v>1041.2</v>
      </c>
      <c r="J9" s="13">
        <v>6.4</v>
      </c>
      <c r="K9" s="9">
        <v>1039.0999999999999</v>
      </c>
      <c r="L9" s="12"/>
      <c r="M9" s="9" t="s">
        <v>42</v>
      </c>
      <c r="N9" s="9">
        <v>1.7</v>
      </c>
      <c r="O9" s="9">
        <v>995.4</v>
      </c>
      <c r="P9" s="10">
        <v>1.8</v>
      </c>
      <c r="Q9" s="9">
        <v>993.7</v>
      </c>
    </row>
    <row r="10" spans="1:17" x14ac:dyDescent="0.25">
      <c r="A10" s="9" t="s">
        <v>13</v>
      </c>
      <c r="B10" s="10">
        <v>5.7</v>
      </c>
      <c r="C10" s="9">
        <v>1020.6</v>
      </c>
      <c r="D10" s="9">
        <v>1.8</v>
      </c>
      <c r="E10" s="11">
        <v>1014.9</v>
      </c>
      <c r="F10" s="12"/>
      <c r="G10" s="9" t="s">
        <v>28</v>
      </c>
      <c r="H10" s="9">
        <v>2.2000000000000002</v>
      </c>
      <c r="I10" s="9">
        <v>1038.5</v>
      </c>
      <c r="J10" s="13">
        <v>4.9000000000000004</v>
      </c>
      <c r="K10" s="9">
        <v>1036.3</v>
      </c>
      <c r="L10" s="12"/>
      <c r="M10" s="9" t="s">
        <v>43</v>
      </c>
      <c r="N10" s="9">
        <v>1.6</v>
      </c>
      <c r="O10" s="9">
        <v>992.7</v>
      </c>
      <c r="P10" s="10">
        <v>4.3</v>
      </c>
      <c r="Q10" s="9">
        <v>991.1</v>
      </c>
    </row>
    <row r="11" spans="1:17" x14ac:dyDescent="0.25">
      <c r="A11" s="9" t="s">
        <v>14</v>
      </c>
      <c r="B11" s="10">
        <v>5.9</v>
      </c>
      <c r="C11" s="9">
        <v>1025.0999999999999</v>
      </c>
      <c r="D11" s="9">
        <v>1.4</v>
      </c>
      <c r="E11" s="11">
        <v>1019.2</v>
      </c>
      <c r="F11" s="12"/>
      <c r="G11" s="9" t="s">
        <v>29</v>
      </c>
      <c r="H11" s="9">
        <v>1.2</v>
      </c>
      <c r="I11" s="9">
        <v>1033.0999999999999</v>
      </c>
      <c r="J11" s="13">
        <v>6.6</v>
      </c>
      <c r="K11" s="9">
        <v>1031.9000000000001</v>
      </c>
      <c r="L11" s="12"/>
      <c r="M11" s="9" t="s">
        <v>44</v>
      </c>
      <c r="N11" s="9">
        <v>1.2</v>
      </c>
      <c r="O11" s="9">
        <v>989.8</v>
      </c>
      <c r="P11" s="10">
        <v>4.0999999999999996</v>
      </c>
      <c r="Q11" s="9">
        <v>988.6</v>
      </c>
    </row>
    <row r="12" spans="1:17" x14ac:dyDescent="0.25">
      <c r="A12" s="9" t="s">
        <v>15</v>
      </c>
      <c r="B12" s="10">
        <v>6.1</v>
      </c>
      <c r="C12" s="9">
        <v>1029.9000000000001</v>
      </c>
      <c r="D12" s="9">
        <v>1.3</v>
      </c>
      <c r="E12" s="11">
        <v>1023.8</v>
      </c>
      <c r="F12" s="12"/>
      <c r="G12" s="9" t="s">
        <v>30</v>
      </c>
      <c r="H12" s="9">
        <v>2.2000000000000002</v>
      </c>
      <c r="I12" s="9">
        <v>1029.9000000000001</v>
      </c>
      <c r="J12" s="13">
        <v>5.7</v>
      </c>
      <c r="K12" s="9">
        <v>1027.4000000000001</v>
      </c>
      <c r="L12" s="12"/>
      <c r="M12" s="9" t="s">
        <v>45</v>
      </c>
      <c r="N12" s="9">
        <v>2.4</v>
      </c>
      <c r="O12" s="9">
        <v>987.9</v>
      </c>
      <c r="P12" s="10">
        <v>4.3</v>
      </c>
      <c r="Q12" s="9">
        <v>985.5</v>
      </c>
    </row>
    <row r="13" spans="1:17" x14ac:dyDescent="0.25">
      <c r="A13" s="9" t="s">
        <v>16</v>
      </c>
      <c r="B13" s="10">
        <v>6.4</v>
      </c>
      <c r="C13" s="9">
        <v>1034.9000000000001</v>
      </c>
      <c r="D13" s="9">
        <v>1.4</v>
      </c>
      <c r="E13" s="11">
        <v>1028.5</v>
      </c>
      <c r="F13" s="12"/>
      <c r="G13" s="9" t="s">
        <v>31</v>
      </c>
      <c r="H13" s="9">
        <v>1.3</v>
      </c>
      <c r="I13" s="9">
        <v>1025.9000000000001</v>
      </c>
      <c r="J13" s="13">
        <v>5</v>
      </c>
      <c r="K13" s="9">
        <v>1024.5999999999999</v>
      </c>
      <c r="L13" s="12"/>
      <c r="M13" s="9" t="s">
        <v>46</v>
      </c>
      <c r="N13" s="9">
        <v>2.2000000000000002</v>
      </c>
      <c r="O13" s="9">
        <v>984.6</v>
      </c>
      <c r="P13" s="10">
        <v>5.5</v>
      </c>
      <c r="Q13" s="9">
        <v>982.4</v>
      </c>
    </row>
    <row r="14" spans="1:17" x14ac:dyDescent="0.25">
      <c r="A14" s="9" t="s">
        <v>17</v>
      </c>
      <c r="B14" s="10">
        <v>5.8</v>
      </c>
      <c r="C14" s="9">
        <v>1037.4000000000001</v>
      </c>
      <c r="D14" s="9">
        <v>3.3</v>
      </c>
      <c r="E14" s="11">
        <v>1031.5999999999999</v>
      </c>
      <c r="F14" s="12"/>
      <c r="G14" s="9" t="s">
        <v>32</v>
      </c>
      <c r="H14" s="9">
        <v>1.2</v>
      </c>
      <c r="I14" s="9">
        <v>1024.0999999999999</v>
      </c>
      <c r="J14" s="13">
        <v>3</v>
      </c>
      <c r="K14" s="9">
        <v>1022.9</v>
      </c>
      <c r="L14" s="12"/>
      <c r="M14" s="9" t="s">
        <v>47</v>
      </c>
      <c r="N14" s="9">
        <v>1.6</v>
      </c>
      <c r="O14" s="9">
        <v>981.2</v>
      </c>
      <c r="P14" s="10">
        <v>5</v>
      </c>
      <c r="Q14" s="9">
        <v>979.6</v>
      </c>
    </row>
    <row r="15" spans="1:17" x14ac:dyDescent="0.25">
      <c r="A15" s="9" t="s">
        <v>18</v>
      </c>
      <c r="B15" s="10">
        <v>5.6</v>
      </c>
      <c r="C15" s="9">
        <v>1040.3</v>
      </c>
      <c r="D15" s="9">
        <v>2.7</v>
      </c>
      <c r="E15" s="11">
        <v>1034.7</v>
      </c>
      <c r="F15" s="12"/>
      <c r="G15" s="9" t="s">
        <v>33</v>
      </c>
      <c r="H15" s="9">
        <v>0.9</v>
      </c>
      <c r="I15" s="9">
        <v>1019.7</v>
      </c>
      <c r="J15" s="13">
        <v>5.3</v>
      </c>
      <c r="K15" s="9">
        <v>1018.8</v>
      </c>
      <c r="L15" s="12"/>
      <c r="M15" s="9" t="s">
        <v>48</v>
      </c>
      <c r="N15" s="9">
        <v>2.2999999999999998</v>
      </c>
      <c r="O15" s="9">
        <v>979.1</v>
      </c>
      <c r="P15" s="10">
        <v>4.4000000000000004</v>
      </c>
      <c r="Q15" s="9">
        <v>976.8</v>
      </c>
    </row>
    <row r="16" spans="1:17" ht="15.75" thickBot="1" x14ac:dyDescent="0.3">
      <c r="A16" s="9" t="s">
        <v>19</v>
      </c>
      <c r="B16" s="10">
        <v>6.3</v>
      </c>
      <c r="C16" s="9">
        <v>1042.8</v>
      </c>
      <c r="D16" s="9">
        <v>3.8</v>
      </c>
      <c r="E16" s="11">
        <v>1036.5</v>
      </c>
      <c r="F16" s="12"/>
      <c r="G16" s="9" t="s">
        <v>34</v>
      </c>
      <c r="H16" s="9">
        <v>2.1</v>
      </c>
      <c r="I16" s="9">
        <v>1016.9</v>
      </c>
      <c r="J16" s="13">
        <v>4.9000000000000004</v>
      </c>
      <c r="K16" s="9">
        <v>1014.8</v>
      </c>
      <c r="L16" s="12"/>
      <c r="M16" s="4" t="s">
        <v>49</v>
      </c>
      <c r="N16" s="4"/>
      <c r="O16" s="4"/>
      <c r="P16" s="14">
        <v>6.6</v>
      </c>
      <c r="Q16" s="4">
        <v>972.5</v>
      </c>
    </row>
    <row r="17" spans="1:17" x14ac:dyDescent="0.25">
      <c r="A17" s="9" t="s">
        <v>20</v>
      </c>
      <c r="B17" s="10">
        <v>5.2</v>
      </c>
      <c r="C17" s="9">
        <v>1043.5</v>
      </c>
      <c r="D17" s="9">
        <v>4.5</v>
      </c>
      <c r="E17" s="11">
        <v>1038.3</v>
      </c>
      <c r="F17" s="12"/>
      <c r="G17" s="9" t="s">
        <v>35</v>
      </c>
      <c r="H17" s="9">
        <v>1.9</v>
      </c>
      <c r="I17" s="9">
        <v>1011.3</v>
      </c>
      <c r="J17" s="13">
        <v>7.5</v>
      </c>
      <c r="K17" s="9">
        <v>1009.4</v>
      </c>
      <c r="L17" s="12"/>
      <c r="M17" s="12"/>
      <c r="N17" s="12"/>
      <c r="O17" s="12"/>
      <c r="P17" s="12"/>
      <c r="Q17" s="12"/>
    </row>
    <row r="18" spans="1:17" ht="15.75" thickBot="1" x14ac:dyDescent="0.3">
      <c r="A18" s="4" t="s">
        <v>21</v>
      </c>
      <c r="B18" s="14">
        <v>6</v>
      </c>
      <c r="C18" s="4">
        <v>1045.4000000000001</v>
      </c>
      <c r="D18" s="4">
        <v>4.0999999999999996</v>
      </c>
      <c r="E18" s="5">
        <v>1039.4000000000001</v>
      </c>
      <c r="F18" s="12"/>
      <c r="G18" s="4" t="s">
        <v>36</v>
      </c>
      <c r="H18" s="4">
        <v>1.5</v>
      </c>
      <c r="I18" s="4">
        <v>1005.4</v>
      </c>
      <c r="J18" s="15">
        <v>7.4</v>
      </c>
      <c r="K18" s="4">
        <v>1003.9</v>
      </c>
      <c r="L18" s="12"/>
      <c r="M18" s="12"/>
      <c r="N18" s="12"/>
      <c r="O18" s="12"/>
      <c r="P18" s="12"/>
      <c r="Q18" s="12"/>
    </row>
    <row r="19" spans="1:17" x14ac:dyDescent="0.25">
      <c r="A19" s="16" t="s">
        <v>2</v>
      </c>
      <c r="B19" t="s">
        <v>74</v>
      </c>
    </row>
    <row r="20" spans="1:17" x14ac:dyDescent="0.25">
      <c r="A20" s="16" t="s">
        <v>4</v>
      </c>
      <c r="B20" t="s">
        <v>62</v>
      </c>
    </row>
    <row r="21" spans="1:17" x14ac:dyDescent="0.25">
      <c r="A21" s="16" t="s">
        <v>63</v>
      </c>
      <c r="B21" t="s">
        <v>64</v>
      </c>
    </row>
    <row r="22" spans="1:17" x14ac:dyDescent="0.25">
      <c r="A22" s="16" t="s">
        <v>7</v>
      </c>
      <c r="B2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Calculation</vt:lpstr>
      <vt:lpstr>Cal 2</vt:lpstr>
      <vt:lpstr>P-Line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Damon S. Hartley</dc:creator>
  <cp:lastModifiedBy>Jingxin  Wang</cp:lastModifiedBy>
  <dcterms:created xsi:type="dcterms:W3CDTF">2013-08-26T13:09:24Z</dcterms:created>
  <dcterms:modified xsi:type="dcterms:W3CDTF">2015-08-23T17:42:00Z</dcterms:modified>
</cp:coreProperties>
</file>